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i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C\"/>
    </mc:Choice>
  </mc:AlternateContent>
  <xr:revisionPtr revIDLastSave="0" documentId="8_{91118AE4-71D7-405A-B3A0-2F6C73580FA7}" xr6:coauthVersionLast="47" xr6:coauthVersionMax="47" xr10:uidLastSave="{00000000-0000-0000-0000-000000000000}"/>
  <bookViews>
    <workbookView xWindow="420" yWindow="765" windowWidth="27705" windowHeight="14115" activeTab="1" xr2:uid="{00000000-000D-0000-FFFF-FFFF00000000}"/>
  </bookViews>
  <sheets>
    <sheet name="Pan Car Setup" sheetId="15" r:id="rId1"/>
    <sheet name="Modified Setup" sheetId="30" r:id="rId2"/>
  </sheets>
  <definedNames>
    <definedName name="Axel_Retainer" localSheetId="1">'Modified Setup'!$M$31:$M$38</definedName>
    <definedName name="Axel_Retainer" localSheetId="0">'Pan Car Setup'!$M$31:$M$38</definedName>
    <definedName name="Axle_Retainer" localSheetId="1">'Modified Setup'!$M$31:$M$38</definedName>
    <definedName name="Axle_Retainer">'Pan Car Setup'!$M$31:$M$38</definedName>
    <definedName name="Body_Mounts" localSheetId="1">'Modified Setup'!$N$31:$N$32</definedName>
    <definedName name="Body_Mounts" localSheetId="0">'Pan Car Setup'!$N$31:$N$32</definedName>
    <definedName name="_xlnm.Print_Area" localSheetId="1">'Modified Setup'!$A$1:$I$53</definedName>
    <definedName name="_xlnm.Print_Area" localSheetId="0">'Pan Car Setup'!$A$1:$I$53</definedName>
    <definedName name="SpringRetainer" localSheetId="1">'Modified Setup'!$K$31:$K$34</definedName>
    <definedName name="SpringRetainer" localSheetId="0">'Pan Car Setup'!$K$31:$K$34</definedName>
    <definedName name="Steering_Block" localSheetId="1">'Modified Setup'!$L$31:$L$34</definedName>
    <definedName name="Steering_Block" localSheetId="0">'Pan Car Setup'!$L$31:$L$34</definedName>
    <definedName name="Surface" localSheetId="1">'Modified Setup'!$O$31:$O$34</definedName>
    <definedName name="Surface" localSheetId="0">'Pan Car Setup'!$O$31:$O$34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15" l="1"/>
  <c r="F8" i="30"/>
  <c r="H8" i="30"/>
  <c r="H7" i="30"/>
  <c r="F7" i="30"/>
  <c r="H20" i="30"/>
  <c r="H8" i="15"/>
  <c r="H7" i="15"/>
  <c r="F8" i="15"/>
  <c r="F7" i="15"/>
</calcChain>
</file>

<file path=xl/sharedStrings.xml><?xml version="1.0" encoding="utf-8"?>
<sst xmlns="http://schemas.openxmlformats.org/spreadsheetml/2006/main" count="249" uniqueCount="120">
  <si>
    <t>Left</t>
  </si>
  <si>
    <t>Right</t>
  </si>
  <si>
    <t>Front</t>
  </si>
  <si>
    <t>Castor</t>
  </si>
  <si>
    <t>Camber</t>
  </si>
  <si>
    <t>Reactive Castor</t>
  </si>
  <si>
    <t>Spring</t>
  </si>
  <si>
    <t>King Pin Lube</t>
  </si>
  <si>
    <t>Center</t>
  </si>
  <si>
    <t>Rear</t>
  </si>
  <si>
    <t>Roll Out</t>
  </si>
  <si>
    <t>Rear Steer</t>
  </si>
  <si>
    <t>Track</t>
  </si>
  <si>
    <t>Results</t>
  </si>
  <si>
    <t>Tire Diameter</t>
  </si>
  <si>
    <t>Weight</t>
  </si>
  <si>
    <t>Notes:</t>
  </si>
  <si>
    <t>Cross Weight</t>
  </si>
  <si>
    <t>Total Weight</t>
  </si>
  <si>
    <t>Shock Brand</t>
  </si>
  <si>
    <t>Tire Compound</t>
  </si>
  <si>
    <t>Spring Color</t>
  </si>
  <si>
    <t>Spring Rate</t>
  </si>
  <si>
    <t>Shock Oil</t>
  </si>
  <si>
    <t>Shock Spring</t>
  </si>
  <si>
    <t>Chassis</t>
  </si>
  <si>
    <t>Front End</t>
  </si>
  <si>
    <t>Shock Piston</t>
  </si>
  <si>
    <t>Heat 3:</t>
  </si>
  <si>
    <t>Heat 1:</t>
  </si>
  <si>
    <t>Heat 2:</t>
  </si>
  <si>
    <t>Left Side %</t>
  </si>
  <si>
    <t>Right Side %</t>
  </si>
  <si>
    <t>Pinion</t>
  </si>
  <si>
    <t>Spur</t>
  </si>
  <si>
    <t>KSG</t>
  </si>
  <si>
    <t xml:space="preserve">Track: </t>
  </si>
  <si>
    <t xml:space="preserve">Class: </t>
  </si>
  <si>
    <t xml:space="preserve">Date: </t>
  </si>
  <si>
    <t xml:space="preserve">Spring Brand: </t>
  </si>
  <si>
    <t xml:space="preserve">T-Plate: </t>
  </si>
  <si>
    <t xml:space="preserve">Speed Control: </t>
  </si>
  <si>
    <t xml:space="preserve">Traction Compound:  </t>
  </si>
  <si>
    <t xml:space="preserve">Body:  </t>
  </si>
  <si>
    <t xml:space="preserve">Qualify Position: </t>
  </si>
  <si>
    <t xml:space="preserve">Main: 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</si>
  <si>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</si>
  <si>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</si>
  <si>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</si>
  <si>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</si>
  <si>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</si>
  <si>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</si>
  <si>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</si>
  <si>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</si>
  <si>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</si>
  <si>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</si>
  <si>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</si>
  <si>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</si>
  <si>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</si>
  <si>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P</t>
  </si>
  <si>
    <t>Q</t>
  </si>
  <si>
    <t>R</t>
  </si>
  <si>
    <t>S</t>
  </si>
  <si>
    <t>T</t>
  </si>
  <si>
    <t>U</t>
  </si>
  <si>
    <t>V</t>
  </si>
  <si>
    <t>W</t>
  </si>
  <si>
    <t>McPappy</t>
  </si>
  <si>
    <t xml:space="preserve">Surface: </t>
  </si>
  <si>
    <t xml:space="preserve">Silicone Tubing Lube:  </t>
  </si>
  <si>
    <t xml:space="preserve">Side Damper Tube Lube:  </t>
  </si>
  <si>
    <t>Pemberton</t>
  </si>
  <si>
    <t>Camber Cut</t>
  </si>
  <si>
    <t>Spring Retainer</t>
  </si>
  <si>
    <t>Other</t>
  </si>
  <si>
    <t>None</t>
  </si>
  <si>
    <t>Associated</t>
  </si>
  <si>
    <t>Hyperdrive</t>
  </si>
  <si>
    <t>Servo</t>
  </si>
  <si>
    <t>Dual Rate</t>
  </si>
  <si>
    <t>Spring Buckets</t>
  </si>
  <si>
    <t>Steering Blocks</t>
  </si>
  <si>
    <t>Axel Carriers</t>
  </si>
  <si>
    <t>Free Rev Amp</t>
  </si>
  <si>
    <t>Motor</t>
  </si>
  <si>
    <t>Motor:</t>
  </si>
  <si>
    <t>Timing</t>
  </si>
  <si>
    <t>Rotor:</t>
  </si>
  <si>
    <t>Winds</t>
  </si>
  <si>
    <t>I</t>
  </si>
  <si>
    <t>O</t>
  </si>
  <si>
    <t xml:space="preserve">Silicone Tubing Configuration:  </t>
  </si>
  <si>
    <t>Black Ozite</t>
  </si>
  <si>
    <t>Gray Ozite</t>
  </si>
  <si>
    <t>Asphalt</t>
  </si>
  <si>
    <t>Concrete</t>
  </si>
  <si>
    <t>Surface</t>
  </si>
  <si>
    <t>Hook &amp; Loop</t>
  </si>
  <si>
    <t>Mertz</t>
  </si>
  <si>
    <t>Ovalwerks</t>
  </si>
  <si>
    <t>Spring Brand</t>
  </si>
  <si>
    <t>Check-It</t>
  </si>
  <si>
    <t>CRC</t>
  </si>
  <si>
    <t>RC4Less</t>
  </si>
  <si>
    <t>Battery:</t>
  </si>
  <si>
    <t>Differential</t>
  </si>
  <si>
    <t>X</t>
  </si>
  <si>
    <t>Y</t>
  </si>
  <si>
    <t>Mudslide</t>
  </si>
  <si>
    <t>Wolfe</t>
  </si>
  <si>
    <t>Side Spring Brand</t>
  </si>
  <si>
    <t>Front Spring Brand</t>
  </si>
  <si>
    <t>Ball Diff.</t>
  </si>
  <si>
    <t>Gear Diff.</t>
  </si>
  <si>
    <t>Spool</t>
  </si>
  <si>
    <t>Pod Droop</t>
  </si>
  <si>
    <t>Toe</t>
  </si>
  <si>
    <t>Steering Block</t>
  </si>
  <si>
    <t>KSG (Original)</t>
  </si>
  <si>
    <t>KSG (ULW)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</si>
</sst>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 x14ac:knownFonts="1">
    <font>
      <sz val="11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2" borderId="1" xfId="0" applyFill="1" applyBorder="1" applyAlignment="1">
      <alignment vertical="top"/>
    </xf>
    <xf numFmtId="0" fontId="0" fillId="0" borderId="0" xfId="0" applyAlignment="1">
      <alignment vertical="top"/>
    </xf>
    <xf numFmtId="0" fontId="0" fillId="2" borderId="3" xfId="0" applyFill="1" applyBorder="1" applyAlignment="1">
      <alignment vertical="top"/>
    </xf>
    <xf numFmtId="0" fontId="0" fillId="0" borderId="4" xfId="0" applyBorder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2" xfId="0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4" xfId="0" applyBorder="1" applyAlignment="1">
      <alignment horizontal="center" vertical="top"/>
    </xf>
    <xf numFmtId="0" fontId="6" fillId="0" borderId="8" xfId="0" applyFont="1" applyBorder="1" applyAlignment="1">
      <alignment horizontal="left" vertical="top"/>
    </xf>
    <xf numFmtId="164" fontId="0" fillId="0" borderId="4" xfId="0" applyNumberFormat="1" applyBorder="1" applyAlignment="1">
      <alignment horizontal="center" vertical="top"/>
    </xf>
    <xf numFmtId="10" fontId="0" fillId="4" borderId="4" xfId="0" applyNumberFormat="1" applyFill="1" applyBorder="1" applyAlignment="1">
      <alignment horizontal="center" vertical="top"/>
    </xf>
    <xf numFmtId="164" fontId="0" fillId="4" borderId="4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vertical="top"/>
    </xf>
    <xf numFmtId="0" fontId="7" fillId="0" borderId="2" xfId="0" applyFont="1" applyBorder="1" applyAlignment="1">
      <alignment horizontal="left" vertical="top"/>
    </xf>
    <xf numFmtId="0" fontId="7" fillId="0" borderId="0" xfId="0" applyFont="1" applyAlignment="1">
      <alignment vertical="top"/>
    </xf>
    <xf numFmtId="165" fontId="0" fillId="0" borderId="0" xfId="0" applyNumberFormat="1" applyAlignment="1">
      <alignment vertical="top"/>
    </xf>
    <xf numFmtId="0" fontId="7" fillId="0" borderId="4" xfId="0" applyFont="1" applyBorder="1" applyAlignment="1">
      <alignment horizontal="left" vertical="top"/>
    </xf>
    <xf numFmtId="0" fontId="0" fillId="0" borderId="4" xfId="0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9" xfId="0" applyFont="1" applyBorder="1" applyAlignment="1">
      <alignment horizontal="left" vertical="top"/>
    </xf>
    <xf numFmtId="0" fontId="0" fillId="0" borderId="5" xfId="0" applyBorder="1" applyAlignment="1">
      <alignment vertical="top"/>
    </xf>
    <xf numFmtId="0" fontId="7" fillId="0" borderId="5" xfId="0" applyFont="1" applyBorder="1" applyAlignment="1">
      <alignment horizontal="left" vertical="top"/>
    </xf>
    <xf numFmtId="0" fontId="0" fillId="0" borderId="1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2" xfId="0" applyBorder="1" applyAlignment="1">
      <alignment vertical="top"/>
    </xf>
    <xf numFmtId="0" fontId="7" fillId="0" borderId="10" xfId="0" applyFont="1" applyFill="1" applyBorder="1" applyAlignment="1">
      <alignment horizontal="center" vertical="top"/>
    </xf>
    <xf numFmtId="49" fontId="0" fillId="0" borderId="9" xfId="0" applyNumberFormat="1" applyFill="1" applyBorder="1" applyAlignment="1">
      <alignment horizontal="center" vertical="top"/>
    </xf>
    <xf numFmtId="49" fontId="0" fillId="0" borderId="15" xfId="0" applyNumberFormat="1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165" fontId="0" fillId="0" borderId="4" xfId="0" applyNumberFormat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5" fillId="3" borderId="5" xfId="0" applyFont="1" applyFill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10" fontId="0" fillId="4" borderId="5" xfId="0" applyNumberFormat="1" applyFill="1" applyBorder="1" applyAlignment="1">
      <alignment horizontal="center" vertical="top"/>
    </xf>
    <xf numFmtId="2" fontId="0" fillId="0" borderId="5" xfId="0" applyNumberFormat="1" applyBorder="1" applyAlignment="1">
      <alignment horizontal="center" vertical="top"/>
    </xf>
    <xf numFmtId="2" fontId="0" fillId="0" borderId="7" xfId="0" applyNumberFormat="1" applyBorder="1" applyAlignment="1">
      <alignment horizontal="center" vertical="top"/>
    </xf>
    <xf numFmtId="2" fontId="0" fillId="4" borderId="5" xfId="0" applyNumberForma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7" fillId="0" borderId="5" xfId="0" applyFont="1" applyBorder="1" applyAlignment="1">
      <alignment horizontal="left" vertical="top"/>
    </xf>
    <xf numFmtId="164" fontId="0" fillId="0" borderId="5" xfId="0" applyNumberFormat="1" applyBorder="1" applyAlignment="1">
      <alignment horizontal="center" vertical="top"/>
    </xf>
    <xf numFmtId="164" fontId="0" fillId="0" borderId="11" xfId="0" applyNumberForma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0" borderId="17" xfId="0" applyFont="1" applyBorder="1" applyAlignment="1">
      <alignment vertical="top"/>
    </xf>
    <xf numFmtId="0" fontId="6" fillId="0" borderId="18" xfId="0" applyFont="1" applyBorder="1" applyAlignment="1">
      <alignment vertical="top"/>
    </xf>
    <xf numFmtId="0" fontId="3" fillId="3" borderId="19" xfId="0" applyFont="1" applyFill="1" applyBorder="1" applyAlignment="1">
      <alignment horizontal="center" vertical="top"/>
    </xf>
    <xf numFmtId="0" fontId="0" fillId="3" borderId="6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0" borderId="19" xfId="0" applyBorder="1" applyAlignment="1">
      <alignment horizontal="left" vertical="top"/>
    </xf>
    <xf numFmtId="0" fontId="0" fillId="0" borderId="11" xfId="0" applyBorder="1" applyAlignment="1">
      <alignment vertical="top"/>
    </xf>
    <xf numFmtId="0" fontId="5" fillId="3" borderId="17" xfId="0" applyFont="1" applyFill="1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4" fillId="0" borderId="20" xfId="0" applyFont="1" applyBorder="1" applyAlignment="1">
      <alignment horizontal="left" vertical="top"/>
    </xf>
    <xf numFmtId="0" fontId="0" fillId="0" borderId="21" xfId="0" applyBorder="1" applyAlignment="1">
      <alignment vertical="top"/>
    </xf>
    <xf numFmtId="0" fontId="0" fillId="0" borderId="30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29" xfId="0" applyBorder="1" applyAlignment="1">
      <alignment vertical="top"/>
    </xf>
    <xf numFmtId="0" fontId="3" fillId="3" borderId="20" xfId="0" applyFont="1" applyFill="1" applyBorder="1" applyAlignment="1">
      <alignment horizontal="center" vertical="top"/>
    </xf>
    <xf numFmtId="0" fontId="3" fillId="3" borderId="2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23" xfId="0" applyFont="1" applyFill="1" applyBorder="1" applyAlignment="1">
      <alignment horizontal="center" vertical="top"/>
    </xf>
    <xf numFmtId="0" fontId="3" fillId="3" borderId="16" xfId="0" applyFont="1" applyFill="1" applyBorder="1" applyAlignment="1">
      <alignment horizontal="center" vertical="top"/>
    </xf>
    <xf numFmtId="0" fontId="3" fillId="3" borderId="27" xfId="0" applyFont="1" applyFill="1" applyBorder="1" applyAlignment="1">
      <alignment horizontal="center" vertical="top"/>
    </xf>
    <xf numFmtId="0" fontId="3" fillId="0" borderId="28" xfId="0" applyFont="1" applyFill="1" applyBorder="1" applyAlignment="1">
      <alignment horizontal="center" vertical="top"/>
    </xf>
    <xf numFmtId="0" fontId="3" fillId="0" borderId="26" xfId="0" applyFont="1" applyFill="1" applyBorder="1" applyAlignment="1">
      <alignment horizontal="center" vertical="top"/>
    </xf>
    <xf numFmtId="0" fontId="3" fillId="0" borderId="29" xfId="0" applyFont="1" applyFill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31</xdr:row>
      <xdr:rowOff>76201</xdr:rowOff>
    </xdr:from>
    <xdr:to>
      <xdr:col>6</xdr:col>
      <xdr:colOff>1038568</xdr:colOff>
      <xdr:row>52</xdr:row>
      <xdr:rowOff>142876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C8FBE1-F051-411E-8725-8B53408C0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686426"/>
          <a:ext cx="5867743" cy="3867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32</xdr:row>
      <xdr:rowOff>95250</xdr:rowOff>
    </xdr:from>
    <xdr:to>
      <xdr:col>6</xdr:col>
      <xdr:colOff>1065573</xdr:colOff>
      <xdr:row>48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C810A81-75AE-45C0-9E8B-5C2B05A26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886450"/>
          <a:ext cx="5904273" cy="2828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opLeftCell="A28" workbookViewId="0">
      <selection activeCell="I42" sqref="I41:I42"/>
    </sheetView>
  </sheetViews>
  <sheetFormatPr defaultRowHeight="14.25" x14ac:dyDescent="0.2"/>
  <cols>
    <col min="1" max="1" width="14.625" style="8" customWidth="1"/>
    <col min="2" max="3" width="9.875" style="2" customWidth="1"/>
    <col min="4" max="4" width="2.375" style="2" customWidth="1"/>
    <col min="5" max="5" width="14.625" style="2" customWidth="1"/>
    <col min="6" max="6" width="12.625" style="2" customWidth="1"/>
    <col min="7" max="7" width="14.625" style="2" customWidth="1"/>
    <col min="8" max="8" width="2.625" style="2" customWidth="1"/>
    <col min="9" max="9" width="10.625" style="2" customWidth="1"/>
    <col min="10" max="10" width="9" style="2"/>
    <col min="11" max="11" width="13.375" style="2" hidden="1" customWidth="1"/>
    <col min="12" max="12" width="13.75" style="2" hidden="1" customWidth="1"/>
    <col min="13" max="13" width="11.375" style="2" hidden="1" customWidth="1"/>
    <col min="14" max="14" width="16" style="2" hidden="1" customWidth="1"/>
    <col min="15" max="15" width="26" style="2" hidden="1" customWidth="1"/>
    <col min="16" max="16384" width="9" style="2"/>
  </cols>
  <sheetData>
    <row r="1" spans="1:15" x14ac:dyDescent="0.2">
      <c r="A1" s="10" t="s">
        <v>38</v>
      </c>
      <c r="B1" s="52" t="s">
        <v>37</v>
      </c>
      <c r="C1" s="53"/>
      <c r="D1" s="1"/>
      <c r="E1" s="59" t="s">
        <v>8</v>
      </c>
      <c r="F1" s="60"/>
      <c r="G1" s="60"/>
      <c r="H1" s="60"/>
      <c r="I1" s="61"/>
    </row>
    <row r="2" spans="1:15" s="5" customFormat="1" x14ac:dyDescent="0.2">
      <c r="A2" s="54" t="s">
        <v>12</v>
      </c>
      <c r="B2" s="55"/>
      <c r="C2" s="56"/>
      <c r="D2" s="3"/>
      <c r="E2" s="4" t="s">
        <v>19</v>
      </c>
      <c r="F2" s="4"/>
      <c r="G2" s="22" t="s">
        <v>23</v>
      </c>
      <c r="H2" s="34"/>
      <c r="I2" s="36"/>
    </row>
    <row r="3" spans="1:15" x14ac:dyDescent="0.2">
      <c r="A3" s="57" t="s">
        <v>36</v>
      </c>
      <c r="B3" s="40"/>
      <c r="C3" s="58"/>
      <c r="D3" s="3"/>
      <c r="E3" s="4" t="s">
        <v>27</v>
      </c>
      <c r="F3" s="4"/>
      <c r="G3" s="34" t="s">
        <v>39</v>
      </c>
      <c r="H3" s="35"/>
      <c r="I3" s="36"/>
      <c r="K3" s="16" t="s">
        <v>80</v>
      </c>
      <c r="L3" s="16" t="s">
        <v>81</v>
      </c>
      <c r="M3" s="16" t="s">
        <v>82</v>
      </c>
      <c r="N3" s="16" t="s">
        <v>111</v>
      </c>
      <c r="O3" s="16" t="s">
        <v>96</v>
      </c>
    </row>
    <row r="4" spans="1:15" x14ac:dyDescent="0.2">
      <c r="A4" s="21" t="s">
        <v>68</v>
      </c>
      <c r="B4" s="62"/>
      <c r="C4" s="58"/>
      <c r="D4" s="3"/>
      <c r="E4" s="4" t="s">
        <v>21</v>
      </c>
      <c r="F4" s="4"/>
      <c r="G4" s="22" t="s">
        <v>22</v>
      </c>
      <c r="H4" s="62"/>
      <c r="I4" s="41"/>
      <c r="K4" s="16" t="s">
        <v>35</v>
      </c>
      <c r="L4" s="16" t="s">
        <v>76</v>
      </c>
      <c r="M4" s="2">
        <v>0</v>
      </c>
      <c r="N4" s="16" t="s">
        <v>76</v>
      </c>
      <c r="O4" s="16" t="s">
        <v>94</v>
      </c>
    </row>
    <row r="5" spans="1:15" s="5" customFormat="1" x14ac:dyDescent="0.2">
      <c r="A5" s="32"/>
      <c r="B5" s="7" t="s">
        <v>0</v>
      </c>
      <c r="C5" s="7" t="s">
        <v>1</v>
      </c>
      <c r="D5" s="3"/>
      <c r="E5" s="34" t="s">
        <v>40</v>
      </c>
      <c r="F5" s="40"/>
      <c r="G5" s="40"/>
      <c r="H5" s="40"/>
      <c r="I5" s="41"/>
      <c r="K5" s="16" t="s">
        <v>67</v>
      </c>
      <c r="L5" s="16" t="s">
        <v>77</v>
      </c>
      <c r="M5" s="17">
        <v>0.5</v>
      </c>
      <c r="N5" s="16" t="s">
        <v>102</v>
      </c>
      <c r="O5" s="16" t="s">
        <v>92</v>
      </c>
    </row>
    <row r="6" spans="1:15" s="5" customFormat="1" x14ac:dyDescent="0.2">
      <c r="A6" s="78" t="s">
        <v>2</v>
      </c>
      <c r="B6" s="79"/>
      <c r="C6" s="80"/>
      <c r="D6" s="3"/>
      <c r="E6" s="37" t="s">
        <v>25</v>
      </c>
      <c r="F6" s="38"/>
      <c r="G6" s="38"/>
      <c r="H6" s="38"/>
      <c r="I6" s="39"/>
      <c r="K6" s="16" t="s">
        <v>98</v>
      </c>
      <c r="L6" s="16" t="s">
        <v>118</v>
      </c>
      <c r="M6" s="17">
        <v>1</v>
      </c>
      <c r="N6" s="16" t="s">
        <v>101</v>
      </c>
      <c r="O6" s="16" t="s">
        <v>95</v>
      </c>
    </row>
    <row r="7" spans="1:15" x14ac:dyDescent="0.2">
      <c r="A7" s="6" t="s">
        <v>3</v>
      </c>
      <c r="B7" s="9"/>
      <c r="C7" s="9"/>
      <c r="D7" s="3"/>
      <c r="E7" s="4" t="s">
        <v>17</v>
      </c>
      <c r="F7" s="12" t="e">
        <f>(B29+C17)/(B17+C17+B29+C29)</f>
        <v>#DIV/0!</v>
      </c>
      <c r="G7" s="4" t="s">
        <v>32</v>
      </c>
      <c r="H7" s="42" t="e">
        <f>(C29+C17)/(B17+C17+B29+C29)</f>
        <v>#DIV/0!</v>
      </c>
      <c r="I7" s="41"/>
      <c r="K7" s="16" t="s">
        <v>71</v>
      </c>
      <c r="L7" s="16" t="s">
        <v>119</v>
      </c>
      <c r="M7" s="17">
        <v>1.5</v>
      </c>
      <c r="N7" s="16" t="s">
        <v>35</v>
      </c>
      <c r="O7" s="16" t="s">
        <v>93</v>
      </c>
    </row>
    <row r="8" spans="1:15" x14ac:dyDescent="0.2">
      <c r="A8" s="6" t="s">
        <v>5</v>
      </c>
      <c r="B8" s="9"/>
      <c r="C8" s="9"/>
      <c r="D8" s="3"/>
      <c r="E8" s="4" t="s">
        <v>18</v>
      </c>
      <c r="F8" s="13">
        <f>(B17+C17+B29+C29)</f>
        <v>0</v>
      </c>
      <c r="G8" s="4" t="s">
        <v>31</v>
      </c>
      <c r="H8" s="42" t="e">
        <f>(B29+B17)/(B17+C17+B29+C29)</f>
        <v>#DIV/0!</v>
      </c>
      <c r="I8" s="41"/>
      <c r="K8" s="16" t="s">
        <v>74</v>
      </c>
      <c r="L8" s="16" t="s">
        <v>99</v>
      </c>
      <c r="M8" s="17">
        <v>2</v>
      </c>
      <c r="N8" s="16" t="s">
        <v>103</v>
      </c>
      <c r="O8" s="2" t="s">
        <v>97</v>
      </c>
    </row>
    <row r="9" spans="1:15" x14ac:dyDescent="0.2">
      <c r="A9" s="6" t="s">
        <v>4</v>
      </c>
      <c r="B9" s="9"/>
      <c r="C9" s="9"/>
      <c r="D9" s="3"/>
      <c r="E9" s="18" t="s">
        <v>25</v>
      </c>
      <c r="F9" s="34"/>
      <c r="G9" s="35"/>
      <c r="H9" s="35"/>
      <c r="I9" s="36"/>
      <c r="K9" s="16" t="s">
        <v>75</v>
      </c>
      <c r="L9" s="16" t="s">
        <v>71</v>
      </c>
      <c r="M9" s="17">
        <v>2.5</v>
      </c>
    </row>
    <row r="10" spans="1:15" x14ac:dyDescent="0.2">
      <c r="A10" s="6" t="s">
        <v>6</v>
      </c>
      <c r="B10" s="11"/>
      <c r="C10" s="11"/>
      <c r="D10" s="3"/>
      <c r="E10" s="4" t="s">
        <v>26</v>
      </c>
      <c r="F10" s="34"/>
      <c r="G10" s="35"/>
      <c r="H10" s="35"/>
      <c r="I10" s="36"/>
      <c r="M10" s="17">
        <v>3</v>
      </c>
    </row>
    <row r="11" spans="1:15" x14ac:dyDescent="0.2">
      <c r="A11" s="15" t="s">
        <v>100</v>
      </c>
      <c r="B11" s="48"/>
      <c r="C11" s="51"/>
      <c r="D11" s="3"/>
      <c r="E11" s="34" t="s">
        <v>42</v>
      </c>
      <c r="F11" s="40"/>
      <c r="G11" s="40"/>
      <c r="H11" s="40"/>
      <c r="I11" s="41"/>
      <c r="M11" s="17">
        <v>3.5</v>
      </c>
    </row>
    <row r="12" spans="1:15" x14ac:dyDescent="0.2">
      <c r="A12" s="15" t="s">
        <v>73</v>
      </c>
      <c r="B12" s="50"/>
      <c r="C12" s="51"/>
      <c r="D12" s="3"/>
      <c r="E12" s="34" t="s">
        <v>41</v>
      </c>
      <c r="F12" s="40"/>
      <c r="G12" s="40"/>
      <c r="H12" s="40"/>
      <c r="I12" s="41"/>
      <c r="M12" s="17"/>
    </row>
    <row r="13" spans="1:15" x14ac:dyDescent="0.2">
      <c r="A13" s="6" t="s">
        <v>7</v>
      </c>
      <c r="B13" s="48"/>
      <c r="C13" s="49"/>
      <c r="D13" s="3"/>
      <c r="E13" s="23" t="s">
        <v>104</v>
      </c>
      <c r="F13" s="35"/>
      <c r="G13" s="35"/>
      <c r="H13" s="35"/>
      <c r="I13" s="36"/>
      <c r="M13" s="17"/>
    </row>
    <row r="14" spans="1:15" x14ac:dyDescent="0.2">
      <c r="A14" s="6" t="s">
        <v>20</v>
      </c>
      <c r="B14" s="9"/>
      <c r="C14" s="9"/>
      <c r="D14" s="3"/>
      <c r="E14" s="34" t="s">
        <v>43</v>
      </c>
      <c r="F14" s="40"/>
      <c r="G14" s="40"/>
      <c r="H14" s="40"/>
      <c r="I14" s="41"/>
      <c r="K14" s="16" t="s">
        <v>105</v>
      </c>
      <c r="M14" s="17"/>
      <c r="N14" s="16" t="s">
        <v>110</v>
      </c>
    </row>
    <row r="15" spans="1:15" s="5" customFormat="1" x14ac:dyDescent="0.2">
      <c r="A15" s="15" t="s">
        <v>72</v>
      </c>
      <c r="B15" s="9"/>
      <c r="C15" s="9"/>
      <c r="D15" s="3"/>
      <c r="E15" s="46" t="s">
        <v>84</v>
      </c>
      <c r="F15" s="40"/>
      <c r="G15" s="40"/>
      <c r="H15" s="40"/>
      <c r="I15" s="41"/>
      <c r="K15" s="16" t="s">
        <v>112</v>
      </c>
      <c r="N15" s="16" t="s">
        <v>76</v>
      </c>
    </row>
    <row r="16" spans="1:15" x14ac:dyDescent="0.2">
      <c r="A16" s="6" t="s">
        <v>14</v>
      </c>
      <c r="B16" s="9"/>
      <c r="C16" s="9"/>
      <c r="D16" s="3"/>
      <c r="E16" s="47" t="s">
        <v>85</v>
      </c>
      <c r="F16" s="40"/>
      <c r="G16" s="40"/>
      <c r="H16" s="40"/>
      <c r="I16" s="41"/>
      <c r="K16" s="16" t="s">
        <v>113</v>
      </c>
      <c r="N16" s="16" t="s">
        <v>102</v>
      </c>
    </row>
    <row r="17" spans="1:15" x14ac:dyDescent="0.2">
      <c r="A17" s="6" t="s">
        <v>15</v>
      </c>
      <c r="B17" s="33"/>
      <c r="C17" s="33"/>
      <c r="D17" s="3"/>
      <c r="E17" s="47" t="s">
        <v>87</v>
      </c>
      <c r="F17" s="40"/>
      <c r="G17" s="40"/>
      <c r="H17" s="40"/>
      <c r="I17" s="41"/>
      <c r="K17" s="5" t="s">
        <v>114</v>
      </c>
      <c r="N17" s="16" t="s">
        <v>35</v>
      </c>
    </row>
    <row r="18" spans="1:15" x14ac:dyDescent="0.2">
      <c r="A18" s="15" t="s">
        <v>79</v>
      </c>
      <c r="B18" s="48"/>
      <c r="C18" s="51"/>
      <c r="D18" s="3"/>
      <c r="E18" s="18" t="s">
        <v>88</v>
      </c>
      <c r="F18" s="9"/>
      <c r="G18" s="18" t="s">
        <v>86</v>
      </c>
      <c r="H18" s="40"/>
      <c r="I18" s="41"/>
      <c r="N18" s="16" t="s">
        <v>108</v>
      </c>
    </row>
    <row r="19" spans="1:15" s="5" customFormat="1" x14ac:dyDescent="0.2">
      <c r="A19" s="15" t="s">
        <v>116</v>
      </c>
      <c r="B19" s="50"/>
      <c r="C19" s="51"/>
      <c r="D19" s="3"/>
      <c r="E19" s="4" t="s">
        <v>33</v>
      </c>
      <c r="F19" s="9"/>
      <c r="G19" s="18" t="s">
        <v>83</v>
      </c>
      <c r="H19" s="43"/>
      <c r="I19" s="44"/>
      <c r="N19" s="16" t="s">
        <v>103</v>
      </c>
    </row>
    <row r="20" spans="1:15" x14ac:dyDescent="0.2">
      <c r="A20" s="15" t="s">
        <v>117</v>
      </c>
      <c r="B20" s="50"/>
      <c r="C20" s="51"/>
      <c r="D20" s="3"/>
      <c r="E20" s="4" t="s">
        <v>34</v>
      </c>
      <c r="F20" s="9"/>
      <c r="G20" s="4" t="s">
        <v>10</v>
      </c>
      <c r="H20" s="45" t="e">
        <f>((AVERAGE(B28,C28)*3.14159*F19)/F20)</f>
        <v>#DIV/0!</v>
      </c>
      <c r="I20" s="41"/>
      <c r="N20" s="16" t="s">
        <v>109</v>
      </c>
    </row>
    <row r="21" spans="1:15" x14ac:dyDescent="0.2">
      <c r="A21" s="15" t="s">
        <v>78</v>
      </c>
      <c r="B21" s="50"/>
      <c r="C21" s="51"/>
      <c r="D21" s="3"/>
      <c r="E21" s="46" t="s">
        <v>13</v>
      </c>
      <c r="F21" s="40"/>
      <c r="G21" s="40"/>
      <c r="H21" s="40"/>
      <c r="I21" s="41"/>
    </row>
    <row r="22" spans="1:15" x14ac:dyDescent="0.2">
      <c r="A22" s="81" t="s">
        <v>9</v>
      </c>
      <c r="B22" s="82"/>
      <c r="C22" s="83"/>
      <c r="D22" s="3"/>
      <c r="E22" s="34" t="s">
        <v>29</v>
      </c>
      <c r="F22" s="58"/>
      <c r="G22" s="62" t="s">
        <v>30</v>
      </c>
      <c r="H22" s="40"/>
      <c r="I22" s="41"/>
    </row>
    <row r="23" spans="1:15" x14ac:dyDescent="0.2">
      <c r="A23" s="6" t="s">
        <v>11</v>
      </c>
      <c r="B23" s="50"/>
      <c r="C23" s="51"/>
      <c r="D23" s="3"/>
      <c r="E23" s="34" t="s">
        <v>28</v>
      </c>
      <c r="F23" s="58"/>
      <c r="G23" s="34" t="s">
        <v>44</v>
      </c>
      <c r="H23" s="35"/>
      <c r="I23" s="41"/>
    </row>
    <row r="24" spans="1:15" x14ac:dyDescent="0.2">
      <c r="A24" s="6" t="s">
        <v>24</v>
      </c>
      <c r="B24" s="9"/>
      <c r="C24" s="9"/>
      <c r="D24" s="3"/>
      <c r="E24" s="34" t="s">
        <v>45</v>
      </c>
      <c r="F24" s="40"/>
      <c r="G24" s="40"/>
      <c r="H24" s="40"/>
      <c r="I24" s="41"/>
    </row>
    <row r="25" spans="1:15" x14ac:dyDescent="0.2">
      <c r="A25" s="15" t="s">
        <v>100</v>
      </c>
      <c r="B25" s="9"/>
      <c r="C25" s="9"/>
      <c r="D25" s="3"/>
      <c r="E25" s="63" t="s">
        <v>16</v>
      </c>
      <c r="F25" s="64"/>
      <c r="G25" s="65"/>
      <c r="H25" s="72"/>
      <c r="I25" s="73"/>
    </row>
    <row r="26" spans="1:15" x14ac:dyDescent="0.2">
      <c r="A26" s="6" t="s">
        <v>23</v>
      </c>
      <c r="B26" s="9"/>
      <c r="C26" s="9"/>
      <c r="D26" s="3"/>
      <c r="E26" s="66"/>
      <c r="F26" s="67"/>
      <c r="G26" s="68"/>
      <c r="H26" s="74"/>
      <c r="I26" s="75"/>
    </row>
    <row r="27" spans="1:15" x14ac:dyDescent="0.2">
      <c r="A27" s="6" t="s">
        <v>20</v>
      </c>
      <c r="B27" s="9"/>
      <c r="C27" s="9"/>
      <c r="D27" s="3"/>
      <c r="E27" s="66"/>
      <c r="F27" s="67"/>
      <c r="G27" s="68"/>
      <c r="H27" s="74"/>
      <c r="I27" s="75"/>
    </row>
    <row r="28" spans="1:15" x14ac:dyDescent="0.2">
      <c r="A28" s="6" t="s">
        <v>14</v>
      </c>
      <c r="B28" s="9"/>
      <c r="C28" s="9"/>
      <c r="D28" s="3"/>
      <c r="E28" s="66"/>
      <c r="F28" s="67"/>
      <c r="G28" s="68"/>
      <c r="H28" s="76"/>
      <c r="I28" s="77"/>
    </row>
    <row r="29" spans="1:15" x14ac:dyDescent="0.2">
      <c r="A29" s="6" t="s">
        <v>15</v>
      </c>
      <c r="B29" s="33"/>
      <c r="C29" s="33"/>
      <c r="D29" s="3"/>
      <c r="E29" s="66"/>
      <c r="F29" s="67"/>
      <c r="G29" s="68"/>
      <c r="H29" s="31" t="s">
        <v>46</v>
      </c>
      <c r="I29" s="29"/>
    </row>
    <row r="30" spans="1:15" x14ac:dyDescent="0.2">
      <c r="A30" s="15" t="s">
        <v>105</v>
      </c>
      <c r="B30" s="48"/>
      <c r="C30" s="49"/>
      <c r="D30" s="14"/>
      <c r="E30" s="66"/>
      <c r="F30" s="67"/>
      <c r="G30" s="68"/>
      <c r="H30" s="31" t="s">
        <v>47</v>
      </c>
      <c r="I30" s="29"/>
      <c r="K30" s="16"/>
      <c r="L30" s="16"/>
      <c r="M30" s="16"/>
      <c r="N30" s="16"/>
      <c r="O30" s="16"/>
    </row>
    <row r="31" spans="1:15" x14ac:dyDescent="0.2">
      <c r="A31" s="15" t="s">
        <v>115</v>
      </c>
      <c r="B31" s="48"/>
      <c r="C31" s="49"/>
      <c r="D31" s="14"/>
      <c r="E31" s="69"/>
      <c r="F31" s="70"/>
      <c r="G31" s="71"/>
      <c r="H31" s="31" t="s">
        <v>48</v>
      </c>
      <c r="I31" s="29"/>
      <c r="K31" s="16"/>
      <c r="L31" s="16"/>
      <c r="N31" s="16"/>
      <c r="O31" s="16"/>
    </row>
    <row r="32" spans="1:15" x14ac:dyDescent="0.2">
      <c r="A32" s="24"/>
      <c r="B32" s="25"/>
      <c r="C32" s="25"/>
      <c r="D32" s="25"/>
      <c r="E32" s="25"/>
      <c r="F32" s="25"/>
      <c r="G32" s="25"/>
      <c r="H32" s="19" t="s">
        <v>49</v>
      </c>
      <c r="I32" s="29"/>
      <c r="K32" s="16"/>
      <c r="L32" s="16"/>
      <c r="M32" s="17"/>
      <c r="N32" s="16"/>
      <c r="O32" s="16"/>
    </row>
    <row r="33" spans="1:15" x14ac:dyDescent="0.2">
      <c r="A33" s="24"/>
      <c r="B33" s="25"/>
      <c r="C33" s="25"/>
      <c r="D33" s="25"/>
      <c r="E33" s="25"/>
      <c r="F33" s="25"/>
      <c r="G33" s="25"/>
      <c r="H33" s="19" t="s">
        <v>50</v>
      </c>
      <c r="I33" s="29"/>
      <c r="K33" s="16"/>
      <c r="L33" s="16"/>
      <c r="M33" s="17"/>
      <c r="O33" s="16"/>
    </row>
    <row r="34" spans="1:15" x14ac:dyDescent="0.2">
      <c r="A34" s="24"/>
      <c r="B34" s="25"/>
      <c r="C34" s="25"/>
      <c r="D34" s="25"/>
      <c r="E34" s="25"/>
      <c r="F34" s="25"/>
      <c r="G34" s="25"/>
      <c r="H34" s="19" t="s">
        <v>51</v>
      </c>
      <c r="I34" s="29"/>
      <c r="K34" s="16"/>
      <c r="L34" s="16"/>
      <c r="M34" s="17"/>
      <c r="O34" s="16"/>
    </row>
    <row r="35" spans="1:15" x14ac:dyDescent="0.2">
      <c r="A35" s="24"/>
      <c r="B35" s="25"/>
      <c r="C35" s="25"/>
      <c r="D35" s="25"/>
      <c r="E35" s="25"/>
      <c r="F35" s="25"/>
      <c r="G35" s="25"/>
      <c r="H35" s="19" t="s">
        <v>52</v>
      </c>
      <c r="I35" s="29"/>
      <c r="K35" s="16"/>
      <c r="M35" s="17"/>
    </row>
    <row r="36" spans="1:15" x14ac:dyDescent="0.2">
      <c r="A36" s="24"/>
      <c r="B36" s="25"/>
      <c r="C36" s="25"/>
      <c r="D36" s="25"/>
      <c r="E36" s="25"/>
      <c r="F36" s="25"/>
      <c r="G36" s="25"/>
      <c r="H36" s="19" t="s">
        <v>53</v>
      </c>
      <c r="I36" s="29"/>
      <c r="M36" s="17"/>
    </row>
    <row r="37" spans="1:15" x14ac:dyDescent="0.2">
      <c r="A37" s="24"/>
      <c r="B37" s="25"/>
      <c r="C37" s="25"/>
      <c r="D37" s="25"/>
      <c r="E37" s="25"/>
      <c r="F37" s="25"/>
      <c r="G37" s="25"/>
      <c r="H37" s="20" t="s">
        <v>89</v>
      </c>
      <c r="I37" s="29"/>
      <c r="M37" s="17"/>
    </row>
    <row r="38" spans="1:15" x14ac:dyDescent="0.2">
      <c r="A38" s="24"/>
      <c r="B38" s="25"/>
      <c r="C38" s="25"/>
      <c r="D38" s="25"/>
      <c r="E38" s="25"/>
      <c r="F38" s="25"/>
      <c r="G38" s="25"/>
      <c r="H38" s="19" t="s">
        <v>54</v>
      </c>
      <c r="I38" s="29"/>
      <c r="M38" s="17"/>
    </row>
    <row r="39" spans="1:15" x14ac:dyDescent="0.2">
      <c r="A39" s="24"/>
      <c r="B39" s="25"/>
      <c r="C39" s="25"/>
      <c r="D39" s="25"/>
      <c r="E39" s="25"/>
      <c r="F39" s="25"/>
      <c r="G39" s="25"/>
      <c r="H39" s="19" t="s">
        <v>55</v>
      </c>
      <c r="I39" s="29"/>
      <c r="M39" s="17"/>
    </row>
    <row r="40" spans="1:15" x14ac:dyDescent="0.2">
      <c r="A40" s="24"/>
      <c r="B40" s="25"/>
      <c r="C40" s="25"/>
      <c r="D40" s="25"/>
      <c r="E40" s="25"/>
      <c r="F40" s="25"/>
      <c r="G40" s="25"/>
      <c r="H40" s="19" t="s">
        <v>56</v>
      </c>
      <c r="I40" s="29"/>
      <c r="M40" s="17"/>
    </row>
    <row r="41" spans="1:15" x14ac:dyDescent="0.2">
      <c r="A41" s="24"/>
      <c r="B41" s="25"/>
      <c r="C41" s="25"/>
      <c r="D41" s="25"/>
      <c r="E41" s="25"/>
      <c r="F41" s="25"/>
      <c r="G41" s="25"/>
      <c r="H41" s="19" t="s">
        <v>57</v>
      </c>
      <c r="I41" s="29"/>
      <c r="M41" s="17"/>
    </row>
    <row r="42" spans="1:15" x14ac:dyDescent="0.2">
      <c r="A42" s="24"/>
      <c r="B42" s="25"/>
      <c r="C42" s="25"/>
      <c r="D42" s="25"/>
      <c r="E42" s="25"/>
      <c r="F42" s="25"/>
      <c r="G42" s="25"/>
      <c r="H42" s="19" t="s">
        <v>58</v>
      </c>
      <c r="I42" s="29"/>
    </row>
    <row r="43" spans="1:15" x14ac:dyDescent="0.2">
      <c r="A43" s="24"/>
      <c r="B43" s="25"/>
      <c r="C43" s="25"/>
      <c r="D43" s="25"/>
      <c r="E43" s="25"/>
      <c r="F43" s="25"/>
      <c r="G43" s="25"/>
      <c r="H43" s="20" t="s">
        <v>90</v>
      </c>
      <c r="I43" s="29"/>
    </row>
    <row r="44" spans="1:15" x14ac:dyDescent="0.2">
      <c r="A44" s="24"/>
      <c r="B44" s="25"/>
      <c r="C44" s="25"/>
      <c r="D44" s="25"/>
      <c r="E44" s="25"/>
      <c r="F44" s="25"/>
      <c r="G44" s="25"/>
      <c r="H44" s="19" t="s">
        <v>59</v>
      </c>
      <c r="I44" s="29"/>
    </row>
    <row r="45" spans="1:15" x14ac:dyDescent="0.2">
      <c r="A45" s="24"/>
      <c r="B45" s="25"/>
      <c r="C45" s="25"/>
      <c r="D45" s="25"/>
      <c r="E45" s="25"/>
      <c r="F45" s="25"/>
      <c r="G45" s="25"/>
      <c r="H45" s="19" t="s">
        <v>60</v>
      </c>
      <c r="I45" s="29"/>
    </row>
    <row r="46" spans="1:15" x14ac:dyDescent="0.2">
      <c r="A46" s="24"/>
      <c r="B46" s="25"/>
      <c r="C46" s="25"/>
      <c r="D46" s="25"/>
      <c r="E46" s="25"/>
      <c r="F46" s="25"/>
      <c r="G46" s="25"/>
      <c r="H46" s="19" t="s">
        <v>61</v>
      </c>
      <c r="I46" s="29"/>
    </row>
    <row r="47" spans="1:15" x14ac:dyDescent="0.2">
      <c r="A47" s="24"/>
      <c r="B47" s="25"/>
      <c r="C47" s="25"/>
      <c r="D47" s="25"/>
      <c r="E47" s="25"/>
      <c r="F47" s="25"/>
      <c r="G47" s="25"/>
      <c r="H47" s="19" t="s">
        <v>62</v>
      </c>
      <c r="I47" s="29"/>
    </row>
    <row r="48" spans="1:15" x14ac:dyDescent="0.2">
      <c r="A48" s="24"/>
      <c r="B48" s="25"/>
      <c r="C48" s="25"/>
      <c r="D48" s="25"/>
      <c r="E48" s="25"/>
      <c r="F48" s="25"/>
      <c r="G48" s="25"/>
      <c r="H48" s="19" t="s">
        <v>63</v>
      </c>
      <c r="I48" s="29"/>
    </row>
    <row r="49" spans="1:9" x14ac:dyDescent="0.2">
      <c r="A49" s="24"/>
      <c r="B49" s="25"/>
      <c r="C49" s="25"/>
      <c r="D49" s="25"/>
      <c r="E49" s="25"/>
      <c r="F49" s="25"/>
      <c r="G49" s="25"/>
      <c r="H49" s="19" t="s">
        <v>64</v>
      </c>
      <c r="I49" s="29"/>
    </row>
    <row r="50" spans="1:9" x14ac:dyDescent="0.2">
      <c r="A50" s="24"/>
      <c r="B50" s="25"/>
      <c r="C50" s="25"/>
      <c r="D50" s="25"/>
      <c r="E50" s="25"/>
      <c r="F50" s="25"/>
      <c r="G50" s="25"/>
      <c r="H50" s="19" t="s">
        <v>65</v>
      </c>
      <c r="I50" s="29"/>
    </row>
    <row r="51" spans="1:9" x14ac:dyDescent="0.2">
      <c r="A51" s="24"/>
      <c r="B51" s="25"/>
      <c r="C51" s="25"/>
      <c r="D51" s="25"/>
      <c r="E51" s="25"/>
      <c r="F51" s="25"/>
      <c r="G51" s="25"/>
      <c r="H51" s="20" t="s">
        <v>66</v>
      </c>
      <c r="I51" s="29"/>
    </row>
    <row r="52" spans="1:9" x14ac:dyDescent="0.2">
      <c r="A52" s="24"/>
      <c r="B52" s="25"/>
      <c r="C52" s="25"/>
      <c r="D52" s="25"/>
      <c r="E52" s="25"/>
      <c r="F52" s="25"/>
      <c r="G52" s="25"/>
      <c r="H52" s="20" t="s">
        <v>106</v>
      </c>
      <c r="I52" s="29"/>
    </row>
    <row r="53" spans="1:9" ht="15" thickBot="1" x14ac:dyDescent="0.25">
      <c r="A53" s="26"/>
      <c r="B53" s="27"/>
      <c r="C53" s="27"/>
      <c r="D53" s="27"/>
      <c r="E53" s="27"/>
      <c r="F53" s="27"/>
      <c r="G53" s="27"/>
      <c r="H53" s="28" t="s">
        <v>107</v>
      </c>
      <c r="I53" s="30"/>
    </row>
  </sheetData>
  <mergeCells count="44">
    <mergeCell ref="B23:C23"/>
    <mergeCell ref="E25:G31"/>
    <mergeCell ref="H25:I28"/>
    <mergeCell ref="A6:C6"/>
    <mergeCell ref="A22:C22"/>
    <mergeCell ref="B21:C21"/>
    <mergeCell ref="B12:C12"/>
    <mergeCell ref="B20:C20"/>
    <mergeCell ref="B30:C30"/>
    <mergeCell ref="B31:C31"/>
    <mergeCell ref="E24:I24"/>
    <mergeCell ref="E23:F23"/>
    <mergeCell ref="G23:I23"/>
    <mergeCell ref="G22:I22"/>
    <mergeCell ref="E22:F22"/>
    <mergeCell ref="E21:I21"/>
    <mergeCell ref="G3:I3"/>
    <mergeCell ref="B19:C19"/>
    <mergeCell ref="B1:C1"/>
    <mergeCell ref="A2:C2"/>
    <mergeCell ref="A3:C3"/>
    <mergeCell ref="E1:I1"/>
    <mergeCell ref="H2:I2"/>
    <mergeCell ref="H4:I4"/>
    <mergeCell ref="E5:I5"/>
    <mergeCell ref="E17:I17"/>
    <mergeCell ref="E14:I14"/>
    <mergeCell ref="H7:I7"/>
    <mergeCell ref="B4:C4"/>
    <mergeCell ref="B11:C11"/>
    <mergeCell ref="B18:C18"/>
    <mergeCell ref="H18:I18"/>
    <mergeCell ref="H19:I19"/>
    <mergeCell ref="H20:I20"/>
    <mergeCell ref="E15:I15"/>
    <mergeCell ref="E16:I16"/>
    <mergeCell ref="B13:C13"/>
    <mergeCell ref="F13:I13"/>
    <mergeCell ref="F9:I9"/>
    <mergeCell ref="F10:I10"/>
    <mergeCell ref="E6:I6"/>
    <mergeCell ref="E11:I11"/>
    <mergeCell ref="E12:I12"/>
    <mergeCell ref="H8:I8"/>
  </mergeCells>
  <phoneticPr fontId="1" type="noConversion"/>
  <dataValidations count="7">
    <dataValidation type="list" allowBlank="1" showInputMessage="1" showErrorMessage="1" sqref="B4:C4" xr:uid="{00000000-0002-0000-0000-000003000000}">
      <formula1>$O$4:$O$8</formula1>
    </dataValidation>
    <dataValidation type="list" allowBlank="1" showInputMessage="1" showErrorMessage="1" sqref="B11:C11" xr:uid="{00000000-0002-0000-0000-000004000000}">
      <formula1>$N$4:$N$9</formula1>
    </dataValidation>
    <dataValidation type="list" allowBlank="1" showInputMessage="1" showErrorMessage="1" sqref="B12:C12" xr:uid="{9B396577-05C7-4C10-9568-E609B6BE8C2E}">
      <formula1>$K$4:$K$10</formula1>
    </dataValidation>
    <dataValidation type="list" allowBlank="1" showInputMessage="1" showErrorMessage="1" sqref="B25:C25" xr:uid="{BD4645F3-C57A-4E6E-8B78-A64C8DF7150A}">
      <formula1>$N$15:$N$20</formula1>
    </dataValidation>
    <dataValidation type="list" allowBlank="1" showInputMessage="1" showErrorMessage="1" sqref="B30" xr:uid="{CBA2516C-5051-46BD-96FD-89EC79D1337F}">
      <formula1>$K$15:$K$17</formula1>
    </dataValidation>
    <dataValidation type="list" allowBlank="1" showInputMessage="1" showErrorMessage="1" sqref="B20:C20" xr:uid="{6E3D9FBB-D7C3-412E-A3CA-3580F66D0794}">
      <formula1>$L$4:$L$9</formula1>
    </dataValidation>
    <dataValidation type="list" allowBlank="1" showInputMessage="1" showErrorMessage="1" sqref="I39" xr:uid="{886074DB-6524-41BF-9EF0-948504FCFB77}">
      <formula1>$M$4:$M$11</formula1>
    </dataValidation>
  </dataValidations>
  <printOptions horizontalCentered="1"/>
  <pageMargins left="0.25" right="0.25" top="0.65" bottom="0" header="0.15" footer="0"/>
  <pageSetup orientation="portrait" r:id="rId1"/>
  <headerFooter alignWithMargins="0"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C7EF-F59F-496A-92D3-733082DC22B1}">
  <dimension ref="A1:O53"/>
  <sheetViews>
    <sheetView tabSelected="1" workbookViewId="0">
      <selection activeCell="E14" sqref="E14:I14"/>
    </sheetView>
  </sheetViews>
  <sheetFormatPr defaultRowHeight="14.25" x14ac:dyDescent="0.2"/>
  <cols>
    <col min="1" max="1" width="14.625" style="8" customWidth="1"/>
    <col min="2" max="3" width="9.875" style="2" customWidth="1"/>
    <col min="4" max="4" width="2.375" style="2" customWidth="1"/>
    <col min="5" max="5" width="14.625" style="2" customWidth="1"/>
    <col min="6" max="6" width="12.625" style="2" customWidth="1"/>
    <col min="7" max="7" width="14.625" style="2" customWidth="1"/>
    <col min="8" max="8" width="2.625" style="2" customWidth="1"/>
    <col min="9" max="9" width="10.625" style="2" customWidth="1"/>
    <col min="10" max="10" width="9" style="2"/>
    <col min="11" max="11" width="13.375" style="2" hidden="1" customWidth="1"/>
    <col min="12" max="12" width="13.75" style="2" hidden="1" customWidth="1"/>
    <col min="13" max="13" width="11.375" style="2" hidden="1" customWidth="1"/>
    <col min="14" max="14" width="16" style="2" hidden="1" customWidth="1"/>
    <col min="15" max="15" width="26" style="2" hidden="1" customWidth="1"/>
    <col min="16" max="16384" width="9" style="2"/>
  </cols>
  <sheetData>
    <row r="1" spans="1:15" x14ac:dyDescent="0.2">
      <c r="A1" s="10" t="s">
        <v>38</v>
      </c>
      <c r="B1" s="52" t="s">
        <v>37</v>
      </c>
      <c r="C1" s="53"/>
      <c r="D1" s="1"/>
      <c r="E1" s="59" t="s">
        <v>8</v>
      </c>
      <c r="F1" s="60"/>
      <c r="G1" s="60"/>
      <c r="H1" s="60"/>
      <c r="I1" s="61"/>
    </row>
    <row r="2" spans="1:15" s="5" customFormat="1" x14ac:dyDescent="0.2">
      <c r="A2" s="54" t="s">
        <v>12</v>
      </c>
      <c r="B2" s="55"/>
      <c r="C2" s="56"/>
      <c r="D2" s="3"/>
      <c r="E2" s="47" t="s">
        <v>91</v>
      </c>
      <c r="F2" s="40"/>
      <c r="G2" s="40"/>
      <c r="H2" s="40"/>
      <c r="I2" s="41"/>
    </row>
    <row r="3" spans="1:15" x14ac:dyDescent="0.2">
      <c r="A3" s="57" t="s">
        <v>36</v>
      </c>
      <c r="B3" s="40"/>
      <c r="C3" s="58"/>
      <c r="D3" s="3"/>
      <c r="E3" s="47" t="s">
        <v>69</v>
      </c>
      <c r="F3" s="40"/>
      <c r="G3" s="40"/>
      <c r="H3" s="40"/>
      <c r="I3" s="41"/>
      <c r="K3" s="16" t="s">
        <v>80</v>
      </c>
      <c r="L3" s="16" t="s">
        <v>81</v>
      </c>
      <c r="M3" s="16" t="s">
        <v>82</v>
      </c>
      <c r="N3" s="16" t="s">
        <v>111</v>
      </c>
      <c r="O3" s="16" t="s">
        <v>96</v>
      </c>
    </row>
    <row r="4" spans="1:15" x14ac:dyDescent="0.2">
      <c r="A4" s="21" t="s">
        <v>68</v>
      </c>
      <c r="B4" s="62"/>
      <c r="C4" s="58"/>
      <c r="D4" s="3"/>
      <c r="E4" s="47" t="s">
        <v>70</v>
      </c>
      <c r="F4" s="35"/>
      <c r="G4" s="35"/>
      <c r="H4" s="35"/>
      <c r="I4" s="36"/>
      <c r="K4" s="16" t="s">
        <v>35</v>
      </c>
      <c r="L4" s="16" t="s">
        <v>76</v>
      </c>
      <c r="M4" s="2">
        <v>0</v>
      </c>
      <c r="N4" s="16" t="s">
        <v>76</v>
      </c>
      <c r="O4" s="16" t="s">
        <v>94</v>
      </c>
    </row>
    <row r="5" spans="1:15" s="5" customFormat="1" x14ac:dyDescent="0.2">
      <c r="A5" s="32"/>
      <c r="B5" s="7" t="s">
        <v>0</v>
      </c>
      <c r="C5" s="7" t="s">
        <v>1</v>
      </c>
      <c r="D5" s="3"/>
      <c r="E5" s="34" t="s">
        <v>40</v>
      </c>
      <c r="F5" s="40"/>
      <c r="G5" s="40"/>
      <c r="H5" s="40"/>
      <c r="I5" s="41"/>
      <c r="K5" s="16" t="s">
        <v>67</v>
      </c>
      <c r="L5" s="16" t="s">
        <v>77</v>
      </c>
      <c r="M5" s="17">
        <v>0.5</v>
      </c>
      <c r="N5" s="16" t="s">
        <v>102</v>
      </c>
      <c r="O5" s="16" t="s">
        <v>92</v>
      </c>
    </row>
    <row r="6" spans="1:15" s="5" customFormat="1" x14ac:dyDescent="0.2">
      <c r="A6" s="78" t="s">
        <v>2</v>
      </c>
      <c r="B6" s="79"/>
      <c r="C6" s="80"/>
      <c r="D6" s="3"/>
      <c r="E6" s="37" t="s">
        <v>25</v>
      </c>
      <c r="F6" s="38"/>
      <c r="G6" s="38"/>
      <c r="H6" s="38"/>
      <c r="I6" s="39"/>
      <c r="K6" s="16" t="s">
        <v>98</v>
      </c>
      <c r="L6" s="16" t="s">
        <v>118</v>
      </c>
      <c r="M6" s="17">
        <v>1</v>
      </c>
      <c r="N6" s="16" t="s">
        <v>101</v>
      </c>
      <c r="O6" s="16" t="s">
        <v>95</v>
      </c>
    </row>
    <row r="7" spans="1:15" x14ac:dyDescent="0.2">
      <c r="A7" s="6" t="s">
        <v>3</v>
      </c>
      <c r="B7" s="9"/>
      <c r="C7" s="9"/>
      <c r="D7" s="3"/>
      <c r="E7" s="4" t="s">
        <v>17</v>
      </c>
      <c r="F7" s="12" t="e">
        <f>(B26+C17)/(B17+C17+B26+C26)</f>
        <v>#DIV/0!</v>
      </c>
      <c r="G7" s="4" t="s">
        <v>32</v>
      </c>
      <c r="H7" s="42" t="e">
        <f>(C26+C17)/(B17+C17+B26+C26)</f>
        <v>#DIV/0!</v>
      </c>
      <c r="I7" s="41"/>
      <c r="K7" s="16" t="s">
        <v>71</v>
      </c>
      <c r="L7" s="16" t="s">
        <v>119</v>
      </c>
      <c r="M7" s="17">
        <v>1.5</v>
      </c>
      <c r="N7" s="16" t="s">
        <v>35</v>
      </c>
      <c r="O7" s="16" t="s">
        <v>93</v>
      </c>
    </row>
    <row r="8" spans="1:15" x14ac:dyDescent="0.2">
      <c r="A8" s="6" t="s">
        <v>5</v>
      </c>
      <c r="B8" s="9"/>
      <c r="C8" s="9"/>
      <c r="D8" s="3"/>
      <c r="E8" s="4" t="s">
        <v>18</v>
      </c>
      <c r="F8" s="13">
        <f>(B17+C17+B26+C26)</f>
        <v>0</v>
      </c>
      <c r="G8" s="4" t="s">
        <v>31</v>
      </c>
      <c r="H8" s="42" t="e">
        <f>(B26+B17)/(B17+C17+B26+C26)</f>
        <v>#DIV/0!</v>
      </c>
      <c r="I8" s="41"/>
      <c r="K8" s="16" t="s">
        <v>74</v>
      </c>
      <c r="L8" s="16" t="s">
        <v>99</v>
      </c>
      <c r="M8" s="17">
        <v>2</v>
      </c>
      <c r="N8" s="16" t="s">
        <v>103</v>
      </c>
      <c r="O8" s="2" t="s">
        <v>97</v>
      </c>
    </row>
    <row r="9" spans="1:15" x14ac:dyDescent="0.2">
      <c r="A9" s="6" t="s">
        <v>4</v>
      </c>
      <c r="B9" s="9"/>
      <c r="C9" s="9"/>
      <c r="D9" s="3"/>
      <c r="E9" s="18" t="s">
        <v>25</v>
      </c>
      <c r="F9" s="34"/>
      <c r="G9" s="35"/>
      <c r="H9" s="35"/>
      <c r="I9" s="36"/>
      <c r="K9" s="16" t="s">
        <v>75</v>
      </c>
      <c r="L9" s="16" t="s">
        <v>71</v>
      </c>
      <c r="M9" s="17">
        <v>2.5</v>
      </c>
    </row>
    <row r="10" spans="1:15" x14ac:dyDescent="0.2">
      <c r="A10" s="6" t="s">
        <v>6</v>
      </c>
      <c r="B10" s="11"/>
      <c r="C10" s="11"/>
      <c r="D10" s="3"/>
      <c r="E10" s="4" t="s">
        <v>26</v>
      </c>
      <c r="F10" s="34"/>
      <c r="G10" s="35"/>
      <c r="H10" s="35"/>
      <c r="I10" s="36"/>
      <c r="M10" s="17">
        <v>3</v>
      </c>
    </row>
    <row r="11" spans="1:15" x14ac:dyDescent="0.2">
      <c r="A11" s="15" t="s">
        <v>100</v>
      </c>
      <c r="B11" s="48"/>
      <c r="C11" s="51"/>
      <c r="D11" s="3"/>
      <c r="E11" s="47" t="s">
        <v>42</v>
      </c>
      <c r="F11" s="40"/>
      <c r="G11" s="40"/>
      <c r="H11" s="40"/>
      <c r="I11" s="41"/>
      <c r="M11" s="17">
        <v>3.5</v>
      </c>
    </row>
    <row r="12" spans="1:15" x14ac:dyDescent="0.2">
      <c r="A12" s="15" t="s">
        <v>73</v>
      </c>
      <c r="B12" s="50"/>
      <c r="C12" s="51"/>
      <c r="D12" s="3"/>
      <c r="E12" s="34" t="s">
        <v>41</v>
      </c>
      <c r="F12" s="40"/>
      <c r="G12" s="40"/>
      <c r="H12" s="40"/>
      <c r="I12" s="41"/>
      <c r="M12" s="17"/>
    </row>
    <row r="13" spans="1:15" x14ac:dyDescent="0.2">
      <c r="A13" s="6" t="s">
        <v>7</v>
      </c>
      <c r="B13" s="48"/>
      <c r="C13" s="49"/>
      <c r="D13" s="3"/>
      <c r="E13" s="23" t="s">
        <v>104</v>
      </c>
      <c r="F13" s="35"/>
      <c r="G13" s="35"/>
      <c r="H13" s="35"/>
      <c r="I13" s="36"/>
      <c r="M13" s="17"/>
    </row>
    <row r="14" spans="1:15" x14ac:dyDescent="0.2">
      <c r="A14" s="6" t="s">
        <v>20</v>
      </c>
      <c r="B14" s="9"/>
      <c r="C14" s="9"/>
      <c r="D14" s="3"/>
      <c r="E14" s="34" t="s">
        <v>43</v>
      </c>
      <c r="F14" s="40"/>
      <c r="G14" s="40"/>
      <c r="H14" s="40"/>
      <c r="I14" s="41"/>
      <c r="K14" s="16" t="s">
        <v>105</v>
      </c>
      <c r="M14" s="17"/>
      <c r="N14" s="16" t="s">
        <v>110</v>
      </c>
    </row>
    <row r="15" spans="1:15" s="5" customFormat="1" x14ac:dyDescent="0.2">
      <c r="A15" s="15" t="s">
        <v>72</v>
      </c>
      <c r="B15" s="9"/>
      <c r="C15" s="9"/>
      <c r="D15" s="3"/>
      <c r="E15" s="46" t="s">
        <v>84</v>
      </c>
      <c r="F15" s="40"/>
      <c r="G15" s="40"/>
      <c r="H15" s="40"/>
      <c r="I15" s="41"/>
      <c r="K15" s="16" t="s">
        <v>112</v>
      </c>
      <c r="N15" s="16" t="s">
        <v>76</v>
      </c>
    </row>
    <row r="16" spans="1:15" x14ac:dyDescent="0.2">
      <c r="A16" s="6" t="s">
        <v>14</v>
      </c>
      <c r="B16" s="9"/>
      <c r="C16" s="9"/>
      <c r="D16" s="3"/>
      <c r="E16" s="47" t="s">
        <v>85</v>
      </c>
      <c r="F16" s="40"/>
      <c r="G16" s="40"/>
      <c r="H16" s="40"/>
      <c r="I16" s="41"/>
      <c r="K16" s="16" t="s">
        <v>113</v>
      </c>
      <c r="N16" s="16" t="s">
        <v>102</v>
      </c>
    </row>
    <row r="17" spans="1:15" x14ac:dyDescent="0.2">
      <c r="A17" s="6" t="s">
        <v>15</v>
      </c>
      <c r="B17" s="33"/>
      <c r="C17" s="33"/>
      <c r="D17" s="3"/>
      <c r="E17" s="47" t="s">
        <v>87</v>
      </c>
      <c r="F17" s="40"/>
      <c r="G17" s="40"/>
      <c r="H17" s="40"/>
      <c r="I17" s="41"/>
      <c r="K17" s="5" t="s">
        <v>114</v>
      </c>
      <c r="N17" s="16" t="s">
        <v>35</v>
      </c>
    </row>
    <row r="18" spans="1:15" x14ac:dyDescent="0.2">
      <c r="A18" s="15" t="s">
        <v>79</v>
      </c>
      <c r="B18" s="48"/>
      <c r="C18" s="51"/>
      <c r="D18" s="3"/>
      <c r="E18" s="18" t="s">
        <v>88</v>
      </c>
      <c r="F18" s="9"/>
      <c r="G18" s="18" t="s">
        <v>86</v>
      </c>
      <c r="H18" s="40"/>
      <c r="I18" s="41"/>
      <c r="N18" s="16" t="s">
        <v>108</v>
      </c>
    </row>
    <row r="19" spans="1:15" s="5" customFormat="1" x14ac:dyDescent="0.2">
      <c r="A19" s="15" t="s">
        <v>116</v>
      </c>
      <c r="B19" s="50"/>
      <c r="C19" s="51"/>
      <c r="D19" s="3"/>
      <c r="E19" s="4" t="s">
        <v>33</v>
      </c>
      <c r="F19" s="9"/>
      <c r="G19" s="18" t="s">
        <v>83</v>
      </c>
      <c r="H19" s="43"/>
      <c r="I19" s="44"/>
      <c r="N19" s="16" t="s">
        <v>103</v>
      </c>
    </row>
    <row r="20" spans="1:15" x14ac:dyDescent="0.2">
      <c r="A20" s="15" t="s">
        <v>117</v>
      </c>
      <c r="B20" s="50"/>
      <c r="C20" s="51"/>
      <c r="D20" s="3"/>
      <c r="E20" s="4" t="s">
        <v>34</v>
      </c>
      <c r="F20" s="9"/>
      <c r="G20" s="4" t="s">
        <v>10</v>
      </c>
      <c r="H20" s="45" t="e">
        <f>((AVERAGE(B25,C25)*3.14159*F19)/F20)</f>
        <v>#DIV/0!</v>
      </c>
      <c r="I20" s="41"/>
      <c r="N20" s="16" t="s">
        <v>109</v>
      </c>
    </row>
    <row r="21" spans="1:15" x14ac:dyDescent="0.2">
      <c r="A21" s="15" t="s">
        <v>78</v>
      </c>
      <c r="B21" s="50"/>
      <c r="C21" s="51"/>
      <c r="D21" s="3"/>
      <c r="E21" s="46" t="s">
        <v>13</v>
      </c>
      <c r="F21" s="40"/>
      <c r="G21" s="40"/>
      <c r="H21" s="40"/>
      <c r="I21" s="41"/>
    </row>
    <row r="22" spans="1:15" x14ac:dyDescent="0.2">
      <c r="A22" s="81" t="s">
        <v>9</v>
      </c>
      <c r="B22" s="82"/>
      <c r="C22" s="83"/>
      <c r="D22" s="3"/>
      <c r="E22" s="34" t="s">
        <v>29</v>
      </c>
      <c r="F22" s="58"/>
      <c r="G22" s="62" t="s">
        <v>30</v>
      </c>
      <c r="H22" s="40"/>
      <c r="I22" s="41"/>
    </row>
    <row r="23" spans="1:15" x14ac:dyDescent="0.2">
      <c r="A23" s="6" t="s">
        <v>11</v>
      </c>
      <c r="B23" s="50"/>
      <c r="C23" s="51"/>
      <c r="D23" s="3"/>
      <c r="E23" s="34" t="s">
        <v>28</v>
      </c>
      <c r="F23" s="58"/>
      <c r="G23" s="34" t="s">
        <v>44</v>
      </c>
      <c r="H23" s="35"/>
      <c r="I23" s="41"/>
    </row>
    <row r="24" spans="1:15" x14ac:dyDescent="0.2">
      <c r="A24" s="6" t="s">
        <v>20</v>
      </c>
      <c r="B24" s="9"/>
      <c r="C24" s="9"/>
      <c r="D24" s="3"/>
      <c r="E24" s="34" t="s">
        <v>45</v>
      </c>
      <c r="F24" s="40"/>
      <c r="G24" s="40"/>
      <c r="H24" s="40"/>
      <c r="I24" s="41"/>
    </row>
    <row r="25" spans="1:15" x14ac:dyDescent="0.2">
      <c r="A25" s="6" t="s">
        <v>14</v>
      </c>
      <c r="B25" s="9"/>
      <c r="C25" s="9"/>
      <c r="D25" s="3"/>
      <c r="E25" s="63" t="s">
        <v>16</v>
      </c>
      <c r="F25" s="64"/>
      <c r="G25" s="64"/>
      <c r="H25" s="64"/>
      <c r="I25" s="84"/>
    </row>
    <row r="26" spans="1:15" x14ac:dyDescent="0.2">
      <c r="A26" s="6" t="s">
        <v>15</v>
      </c>
      <c r="B26" s="33"/>
      <c r="C26" s="33"/>
      <c r="D26" s="3"/>
      <c r="E26" s="66"/>
      <c r="F26" s="67"/>
      <c r="G26" s="67"/>
      <c r="H26" s="67"/>
      <c r="I26" s="85"/>
    </row>
    <row r="27" spans="1:15" x14ac:dyDescent="0.2">
      <c r="A27" s="15" t="s">
        <v>105</v>
      </c>
      <c r="B27" s="48"/>
      <c r="C27" s="49"/>
      <c r="D27" s="3"/>
      <c r="E27" s="66"/>
      <c r="F27" s="67"/>
      <c r="G27" s="67"/>
      <c r="H27" s="67"/>
      <c r="I27" s="85"/>
    </row>
    <row r="28" spans="1:15" x14ac:dyDescent="0.2">
      <c r="A28" s="15" t="s">
        <v>115</v>
      </c>
      <c r="B28" s="48"/>
      <c r="C28" s="49"/>
      <c r="D28" s="3"/>
      <c r="E28" s="66"/>
      <c r="F28" s="67"/>
      <c r="G28" s="67"/>
      <c r="H28" s="67"/>
      <c r="I28" s="85"/>
    </row>
    <row r="29" spans="1:15" x14ac:dyDescent="0.2">
      <c r="A29" s="6"/>
      <c r="B29" s="48"/>
      <c r="C29" s="49"/>
      <c r="D29" s="3"/>
      <c r="E29" s="66"/>
      <c r="F29" s="67"/>
      <c r="G29" s="67"/>
      <c r="H29" s="67"/>
      <c r="I29" s="85"/>
    </row>
    <row r="30" spans="1:15" x14ac:dyDescent="0.2">
      <c r="A30" s="15"/>
      <c r="B30" s="48"/>
      <c r="C30" s="49"/>
      <c r="D30" s="14"/>
      <c r="E30" s="66"/>
      <c r="F30" s="67"/>
      <c r="G30" s="67"/>
      <c r="H30" s="67"/>
      <c r="I30" s="85"/>
      <c r="K30" s="16"/>
      <c r="L30" s="16"/>
      <c r="M30" s="16"/>
      <c r="N30" s="16"/>
      <c r="O30" s="16"/>
    </row>
    <row r="31" spans="1:15" x14ac:dyDescent="0.2">
      <c r="A31" s="15"/>
      <c r="B31" s="48"/>
      <c r="C31" s="49"/>
      <c r="D31" s="14"/>
      <c r="E31" s="69"/>
      <c r="F31" s="70"/>
      <c r="G31" s="70"/>
      <c r="H31" s="70"/>
      <c r="I31" s="86"/>
      <c r="K31" s="16"/>
      <c r="L31" s="16"/>
      <c r="N31" s="16"/>
      <c r="O31" s="16"/>
    </row>
    <row r="32" spans="1:15" x14ac:dyDescent="0.2">
      <c r="A32" s="24"/>
      <c r="B32" s="25"/>
      <c r="C32" s="25"/>
      <c r="D32" s="25"/>
      <c r="E32" s="25"/>
      <c r="F32" s="25"/>
      <c r="G32" s="25"/>
      <c r="H32" s="19" t="s">
        <v>46</v>
      </c>
      <c r="I32" s="29"/>
      <c r="K32" s="16"/>
      <c r="L32" s="16"/>
      <c r="M32" s="17"/>
      <c r="N32" s="16"/>
      <c r="O32" s="16"/>
    </row>
    <row r="33" spans="1:15" x14ac:dyDescent="0.2">
      <c r="A33" s="24"/>
      <c r="B33" s="25"/>
      <c r="C33" s="25"/>
      <c r="D33" s="25"/>
      <c r="E33" s="25"/>
      <c r="F33" s="25"/>
      <c r="G33" s="25"/>
      <c r="H33" s="19" t="s">
        <v>47</v>
      </c>
      <c r="I33" s="29"/>
      <c r="K33" s="16"/>
      <c r="L33" s="16"/>
      <c r="M33" s="17"/>
      <c r="O33" s="16"/>
    </row>
    <row r="34" spans="1:15" x14ac:dyDescent="0.2">
      <c r="A34" s="24"/>
      <c r="B34" s="25"/>
      <c r="C34" s="25"/>
      <c r="D34" s="25"/>
      <c r="E34" s="25"/>
      <c r="F34" s="25"/>
      <c r="G34" s="25"/>
      <c r="H34" s="19" t="s">
        <v>48</v>
      </c>
      <c r="I34" s="29"/>
      <c r="K34" s="16"/>
      <c r="L34" s="16"/>
      <c r="M34" s="17"/>
      <c r="O34" s="16"/>
    </row>
    <row r="35" spans="1:15" x14ac:dyDescent="0.2">
      <c r="A35" s="24"/>
      <c r="B35" s="25"/>
      <c r="C35" s="25"/>
      <c r="D35" s="25"/>
      <c r="E35" s="25"/>
      <c r="F35" s="25"/>
      <c r="G35" s="25"/>
      <c r="H35" s="19" t="s">
        <v>49</v>
      </c>
      <c r="I35" s="29"/>
      <c r="K35" s="16"/>
      <c r="M35" s="17"/>
    </row>
    <row r="36" spans="1:15" x14ac:dyDescent="0.2">
      <c r="A36" s="24"/>
      <c r="B36" s="25"/>
      <c r="C36" s="25"/>
      <c r="D36" s="25"/>
      <c r="E36" s="25"/>
      <c r="F36" s="25"/>
      <c r="G36" s="25"/>
      <c r="H36" s="19" t="s">
        <v>50</v>
      </c>
      <c r="I36" s="29"/>
      <c r="M36" s="17"/>
    </row>
    <row r="37" spans="1:15" x14ac:dyDescent="0.2">
      <c r="A37" s="24"/>
      <c r="B37" s="25"/>
      <c r="C37" s="25"/>
      <c r="D37" s="25"/>
      <c r="E37" s="25"/>
      <c r="F37" s="25"/>
      <c r="G37" s="25"/>
      <c r="H37" s="19" t="s">
        <v>51</v>
      </c>
      <c r="I37" s="29"/>
      <c r="M37" s="17"/>
    </row>
    <row r="38" spans="1:15" x14ac:dyDescent="0.2">
      <c r="A38" s="24"/>
      <c r="B38" s="25"/>
      <c r="C38" s="25"/>
      <c r="D38" s="25"/>
      <c r="E38" s="25"/>
      <c r="F38" s="25"/>
      <c r="G38" s="25"/>
      <c r="H38" s="19" t="s">
        <v>52</v>
      </c>
      <c r="I38" s="29"/>
      <c r="M38" s="17"/>
    </row>
    <row r="39" spans="1:15" x14ac:dyDescent="0.2">
      <c r="A39" s="24"/>
      <c r="B39" s="25"/>
      <c r="C39" s="25"/>
      <c r="D39" s="25"/>
      <c r="E39" s="25"/>
      <c r="F39" s="25"/>
      <c r="G39" s="25"/>
      <c r="H39" s="19" t="s">
        <v>53</v>
      </c>
      <c r="I39" s="29"/>
      <c r="M39" s="17"/>
    </row>
    <row r="40" spans="1:15" x14ac:dyDescent="0.2">
      <c r="A40" s="24"/>
      <c r="B40" s="25"/>
      <c r="C40" s="25"/>
      <c r="D40" s="25"/>
      <c r="E40" s="25"/>
      <c r="F40" s="25"/>
      <c r="G40" s="25"/>
      <c r="H40" s="20" t="s">
        <v>89</v>
      </c>
      <c r="I40" s="29"/>
      <c r="M40" s="17"/>
    </row>
    <row r="41" spans="1:15" x14ac:dyDescent="0.2">
      <c r="A41" s="24"/>
      <c r="B41" s="25"/>
      <c r="C41" s="25"/>
      <c r="D41" s="25"/>
      <c r="E41" s="25"/>
      <c r="F41" s="25"/>
      <c r="G41" s="25"/>
      <c r="H41" s="19" t="s">
        <v>54</v>
      </c>
      <c r="I41" s="29"/>
      <c r="M41" s="17"/>
    </row>
    <row r="42" spans="1:15" x14ac:dyDescent="0.2">
      <c r="A42" s="24"/>
      <c r="B42" s="25"/>
      <c r="C42" s="25"/>
      <c r="D42" s="25"/>
      <c r="E42" s="25"/>
      <c r="F42" s="25"/>
      <c r="G42" s="25"/>
      <c r="H42" s="19" t="s">
        <v>55</v>
      </c>
      <c r="I42" s="29"/>
    </row>
    <row r="43" spans="1:15" x14ac:dyDescent="0.2">
      <c r="A43" s="24"/>
      <c r="B43" s="25"/>
      <c r="C43" s="25"/>
      <c r="D43" s="25"/>
      <c r="E43" s="25"/>
      <c r="F43" s="25"/>
      <c r="G43" s="25"/>
      <c r="H43" s="19" t="s">
        <v>56</v>
      </c>
      <c r="I43" s="29"/>
    </row>
    <row r="44" spans="1:15" x14ac:dyDescent="0.2">
      <c r="A44" s="24"/>
      <c r="B44" s="25"/>
      <c r="C44" s="25"/>
      <c r="D44" s="25"/>
      <c r="E44" s="25"/>
      <c r="F44" s="25"/>
      <c r="G44" s="25"/>
      <c r="H44" s="19" t="s">
        <v>57</v>
      </c>
      <c r="I44" s="29"/>
    </row>
    <row r="45" spans="1:15" x14ac:dyDescent="0.2">
      <c r="A45" s="24"/>
      <c r="B45" s="25"/>
      <c r="C45" s="25"/>
      <c r="D45" s="25"/>
      <c r="E45" s="25"/>
      <c r="F45" s="25"/>
      <c r="G45" s="25"/>
      <c r="H45" s="19" t="s">
        <v>58</v>
      </c>
      <c r="I45" s="29"/>
    </row>
    <row r="46" spans="1:15" x14ac:dyDescent="0.2">
      <c r="A46" s="24"/>
      <c r="B46" s="25"/>
      <c r="C46" s="25"/>
      <c r="D46" s="25"/>
      <c r="E46" s="25"/>
      <c r="F46" s="25"/>
      <c r="G46" s="25"/>
      <c r="H46" s="20" t="s">
        <v>90</v>
      </c>
      <c r="I46" s="29"/>
    </row>
    <row r="47" spans="1:15" x14ac:dyDescent="0.2">
      <c r="A47" s="24"/>
      <c r="B47" s="25"/>
      <c r="C47" s="25"/>
      <c r="D47" s="25"/>
      <c r="E47" s="25"/>
      <c r="F47" s="25"/>
      <c r="G47" s="25"/>
      <c r="H47" s="19" t="s">
        <v>59</v>
      </c>
      <c r="I47" s="29"/>
    </row>
    <row r="48" spans="1:15" x14ac:dyDescent="0.2">
      <c r="A48" s="24"/>
      <c r="B48" s="25"/>
      <c r="C48" s="25"/>
      <c r="D48" s="25"/>
      <c r="E48" s="25"/>
      <c r="F48" s="25"/>
      <c r="G48" s="25"/>
      <c r="H48" s="19" t="s">
        <v>60</v>
      </c>
      <c r="I48" s="29"/>
    </row>
    <row r="49" spans="1:9" x14ac:dyDescent="0.2">
      <c r="A49" s="24"/>
      <c r="B49" s="25"/>
      <c r="C49" s="25"/>
      <c r="D49" s="25"/>
      <c r="E49" s="25"/>
      <c r="F49" s="25"/>
      <c r="G49" s="25"/>
      <c r="H49" s="19" t="s">
        <v>61</v>
      </c>
      <c r="I49" s="29"/>
    </row>
    <row r="50" spans="1:9" x14ac:dyDescent="0.2">
      <c r="A50" s="24"/>
      <c r="B50" s="25"/>
      <c r="C50" s="25"/>
      <c r="D50" s="25"/>
      <c r="E50" s="25"/>
      <c r="F50" s="25"/>
      <c r="G50" s="25"/>
      <c r="H50" s="19"/>
      <c r="I50" s="29"/>
    </row>
    <row r="51" spans="1:9" x14ac:dyDescent="0.2">
      <c r="A51" s="24"/>
      <c r="B51" s="25"/>
      <c r="C51" s="25"/>
      <c r="D51" s="25"/>
      <c r="E51" s="25"/>
      <c r="F51" s="25"/>
      <c r="G51" s="25"/>
      <c r="H51" s="20"/>
      <c r="I51" s="29"/>
    </row>
    <row r="52" spans="1:9" x14ac:dyDescent="0.2">
      <c r="A52" s="24"/>
      <c r="B52" s="25"/>
      <c r="C52" s="25"/>
      <c r="D52" s="25"/>
      <c r="E52" s="25"/>
      <c r="F52" s="25"/>
      <c r="G52" s="25"/>
      <c r="H52" s="20"/>
      <c r="I52" s="29"/>
    </row>
    <row r="53" spans="1:9" ht="15" thickBot="1" x14ac:dyDescent="0.25">
      <c r="A53" s="26"/>
      <c r="B53" s="27"/>
      <c r="C53" s="27"/>
      <c r="D53" s="27"/>
      <c r="E53" s="27"/>
      <c r="F53" s="27"/>
      <c r="G53" s="27"/>
      <c r="H53" s="28"/>
      <c r="I53" s="30"/>
    </row>
  </sheetData>
  <mergeCells count="46">
    <mergeCell ref="E24:I24"/>
    <mergeCell ref="B30:C30"/>
    <mergeCell ref="B31:C31"/>
    <mergeCell ref="E25:I31"/>
    <mergeCell ref="B27:C27"/>
    <mergeCell ref="B28:C28"/>
    <mergeCell ref="B29:C29"/>
    <mergeCell ref="B23:C23"/>
    <mergeCell ref="E23:F23"/>
    <mergeCell ref="G23:I23"/>
    <mergeCell ref="B18:C18"/>
    <mergeCell ref="H18:I18"/>
    <mergeCell ref="B19:C19"/>
    <mergeCell ref="H19:I19"/>
    <mergeCell ref="B20:C20"/>
    <mergeCell ref="H20:I20"/>
    <mergeCell ref="B21:C21"/>
    <mergeCell ref="E21:I21"/>
    <mergeCell ref="A22:C22"/>
    <mergeCell ref="E22:F22"/>
    <mergeCell ref="G22:I22"/>
    <mergeCell ref="E17:I17"/>
    <mergeCell ref="H8:I8"/>
    <mergeCell ref="F9:I9"/>
    <mergeCell ref="F10:I10"/>
    <mergeCell ref="B11:C11"/>
    <mergeCell ref="E11:I11"/>
    <mergeCell ref="B12:C12"/>
    <mergeCell ref="E12:I12"/>
    <mergeCell ref="B13:C13"/>
    <mergeCell ref="F13:I13"/>
    <mergeCell ref="E14:I14"/>
    <mergeCell ref="E15:I15"/>
    <mergeCell ref="E16:I16"/>
    <mergeCell ref="B4:C4"/>
    <mergeCell ref="E5:I5"/>
    <mergeCell ref="A6:C6"/>
    <mergeCell ref="E6:I6"/>
    <mergeCell ref="H7:I7"/>
    <mergeCell ref="E4:I4"/>
    <mergeCell ref="B1:C1"/>
    <mergeCell ref="E1:I1"/>
    <mergeCell ref="A2:C2"/>
    <mergeCell ref="A3:C3"/>
    <mergeCell ref="E2:I2"/>
    <mergeCell ref="E3:I3"/>
  </mergeCells>
  <dataValidations count="6">
    <dataValidation type="list" allowBlank="1" showInputMessage="1" showErrorMessage="1" sqref="B20:C20" xr:uid="{C195691C-1159-44F7-A767-B2B4BF8DA285}">
      <formula1>$L$4:$L$9</formula1>
    </dataValidation>
    <dataValidation type="list" allowBlank="1" showInputMessage="1" showErrorMessage="1" sqref="B30 B27" xr:uid="{D1C0D8FC-4837-4EB7-ADE6-F596B4B26F69}">
      <formula1>$K$15:$K$17</formula1>
    </dataValidation>
    <dataValidation type="list" allowBlank="1" showInputMessage="1" showErrorMessage="1" sqref="B12:C12" xr:uid="{2531FE71-9471-4694-AA72-1E8CCB14BE2E}">
      <formula1>$K$4:$K$10</formula1>
    </dataValidation>
    <dataValidation type="list" allowBlank="1" showInputMessage="1" showErrorMessage="1" sqref="B11:C11" xr:uid="{198D5287-698F-4FD0-A10B-D0298897FFB8}">
      <formula1>$N$4:$N$9</formula1>
    </dataValidation>
    <dataValidation type="list" allowBlank="1" showInputMessage="1" showErrorMessage="1" sqref="B4:C4" xr:uid="{508689A1-A0A2-4D0E-8711-4485CAF679A4}">
      <formula1>$O$4:$O$8</formula1>
    </dataValidation>
    <dataValidation type="list" allowBlank="1" showInputMessage="1" showErrorMessage="1" sqref="I42" xr:uid="{0DA8C17F-C193-4742-BDA4-B4EEB4137877}">
      <formula1>$M$4:$M$11</formula1>
    </dataValidation>
  </dataValidations>
  <printOptions horizontalCentered="1"/>
  <pageMargins left="0.25" right="0.25" top="0.65" bottom="0" header="0.15" footer="0"/>
  <pageSetup orientation="portrait" r:id="rId1"/>
  <headerFooter alignWithMargins="0"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Pan Car Setup</vt:lpstr>
      <vt:lpstr>Modified Setup</vt:lpstr>
      <vt:lpstr>'Modified Setup'!Axel_Retainer</vt:lpstr>
      <vt:lpstr>'Pan Car Setup'!Axel_Retainer</vt:lpstr>
      <vt:lpstr>'Modified Setup'!Axle_Retainer</vt:lpstr>
      <vt:lpstr>Axle_Retainer</vt:lpstr>
      <vt:lpstr>'Modified Setup'!Body_Mounts</vt:lpstr>
      <vt:lpstr>'Pan Car Setup'!Body_Mounts</vt:lpstr>
      <vt:lpstr>'Modified Setup'!Print_Area</vt:lpstr>
      <vt:lpstr>'Pan Car Setup'!Print_Area</vt:lpstr>
      <vt:lpstr>'Modified Setup'!SpringRetainer</vt:lpstr>
      <vt:lpstr>'Pan Car Setup'!SpringRetainer</vt:lpstr>
      <vt:lpstr>'Modified Setup'!Steering_Block</vt:lpstr>
      <vt:lpstr>'Pan Car Setup'!Steering_Block</vt:lpstr>
      <vt:lpstr>'Modified Setup'!Surface</vt:lpstr>
      <vt:lpstr>'Pan Car Setup'!Surface</vt:lpstr>
    </vt:vector>
  </TitlesOfParts>
  <Company>sanofi pasteur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e0009728</dc:creator>
  <cp:lastModifiedBy>Frank Mertz</cp:lastModifiedBy>
  <cp:lastPrinted>2022-04-07T12:41:06Z</cp:lastPrinted>
  <dcterms:created xsi:type="dcterms:W3CDTF">2009-09-30T13:19:56Z</dcterms:created>
  <dcterms:modified xsi:type="dcterms:W3CDTF">2022-04-07T12:43:29Z</dcterms:modified>
</cp:coreProperties>
</file>